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M18" i="26" l="1"/>
  <c r="L18" i="26"/>
  <c r="K18" i="26"/>
  <c r="I18" i="26"/>
  <c r="H18" i="26"/>
  <c r="G18" i="26"/>
  <c r="E18" i="26"/>
  <c r="D18" i="26"/>
  <c r="C18" i="26"/>
  <c r="B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  <c r="F11" i="26"/>
  <c r="J18" i="26" l="1"/>
  <c r="F18" i="26"/>
  <c r="N18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<sst xmlns="http://schemas.openxmlformats.org/spreadsheetml/2006/main" count="57" uniqueCount="40">
  <si>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</si>
  <si>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</si>
  <si>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</si>
  <si>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</si>
  <si>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</si>
  <si>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</si>
  <si>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</si>
  <si>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</si>
  <si>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</si>
  <si>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</si>
  <si>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</si>
  <si>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</si>
  <si>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</si>
  <si>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</si>
  <si>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</si>
  <si>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</si>
  <si>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</si>
  <si>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</si>
  <si>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</si>
  <si>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</si>
  <si>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</si>
  <si>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</si>
  <si>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</si>
  <si>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</si>
  <si>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</si>
  <si>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</si>
  <si>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</si>
  <si>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</si>
  <si>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</si>
  <si>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</si>
  <si>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</si>
  <si>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</si>
  <si>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</si>
  <si>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جدول 4.5</t>
  </si>
  <si>
    <t>محافظة : الشمال</t>
  </si>
  <si>
    <t>عدد اناث الماشية حسب الفصائل وفئة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</si>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</sst>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21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46" xfId="0" applyFont="1" applyBorder="1"/>
    <xf numFmtId="0" fontId="4" fillId="0" borderId="45" xfId="0" applyFont="1" applyBorder="1" applyAlignment="1">
      <alignment horizontal="right" vertical="center" readingOrder="1"/>
    </xf>
    <xf numFmtId="165" fontId="8" fillId="0" borderId="17" xfId="1" applyNumberFormat="1" applyFont="1" applyBorder="1"/>
    <xf numFmtId="165" fontId="8" fillId="0" borderId="8" xfId="1" applyNumberFormat="1" applyFont="1" applyBorder="1"/>
    <xf numFmtId="165" fontId="8" fillId="0" borderId="2" xfId="1" applyNumberFormat="1" applyFont="1" applyBorder="1"/>
    <xf numFmtId="164" fontId="9" fillId="0" borderId="13" xfId="0" applyNumberFormat="1" applyFont="1" applyBorder="1" applyAlignment="1">
      <alignment vertical="center" readingOrder="1"/>
    </xf>
    <xf numFmtId="165" fontId="8" fillId="0" borderId="16" xfId="1" applyNumberFormat="1" applyFont="1" applyBorder="1"/>
    <xf numFmtId="165" fontId="8" fillId="0" borderId="14" xfId="1" applyNumberFormat="1" applyFont="1" applyBorder="1"/>
    <xf numFmtId="165" fontId="8" fillId="0" borderId="35" xfId="1" applyNumberFormat="1" applyFont="1" applyBorder="1"/>
    <xf numFmtId="165" fontId="8" fillId="0" borderId="1" xfId="1" applyNumberFormat="1" applyFont="1" applyBorder="1"/>
    <xf numFmtId="164" fontId="9" fillId="0" borderId="9" xfId="0" applyNumberFormat="1" applyFont="1" applyBorder="1" applyAlignment="1">
      <alignment vertical="center" readingOrder="1"/>
    </xf>
    <xf numFmtId="165" fontId="8" fillId="0" borderId="10" xfId="1" applyNumberFormat="1" applyFont="1" applyBorder="1"/>
    <xf numFmtId="165" fontId="8" fillId="0" borderId="15" xfId="1" applyNumberFormat="1" applyFont="1" applyBorder="1"/>
    <xf numFmtId="165" fontId="8" fillId="0" borderId="36" xfId="1" applyNumberFormat="1" applyFont="1" applyBorder="1"/>
    <xf numFmtId="165" fontId="8" fillId="0" borderId="37" xfId="1" applyNumberFormat="1" applyFont="1" applyBorder="1"/>
    <xf numFmtId="164" fontId="9" fillId="0" borderId="38" xfId="0" applyNumberFormat="1" applyFont="1" applyBorder="1" applyAlignment="1">
      <alignment vertical="center" readingOrder="1"/>
    </xf>
    <xf numFmtId="165" fontId="8" fillId="0" borderId="39" xfId="1" applyNumberFormat="1" applyFont="1" applyBorder="1"/>
    <xf numFmtId="165" fontId="10" fillId="0" borderId="40" xfId="1" applyNumberFormat="1" applyFont="1" applyBorder="1"/>
    <xf numFmtId="165" fontId="10" fillId="0" borderId="41" xfId="1" applyNumberFormat="1" applyFont="1" applyBorder="1"/>
    <xf numFmtId="165" fontId="10" fillId="0" borderId="42" xfId="1" applyNumberFormat="1" applyFont="1" applyBorder="1"/>
    <xf numFmtId="164" fontId="4" fillId="0" borderId="43" xfId="0" applyNumberFormat="1" applyFont="1" applyBorder="1" applyAlignment="1">
      <alignment vertical="center" readingOrder="1"/>
    </xf>
    <xf numFmtId="165" fontId="10" fillId="0" borderId="44" xfId="1" applyNumberFormat="1" applyFont="1" applyBorder="1"/>
    <xf numFmtId="0" fontId="3" fillId="0" borderId="25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33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4.7109375" customWidth="1"/>
    <col min="3" max="5" width="8.28515625" customWidth="1"/>
    <col min="6" max="6" width="12.42578125" customWidth="1"/>
    <col min="7" max="7" width="8.28515625" customWidth="1"/>
    <col min="8" max="8" width="9.140625" customWidth="1"/>
    <col min="9" max="9" width="8.28515625" customWidth="1"/>
    <col min="10" max="10" width="11.42578125" customWidth="1"/>
    <col min="11" max="11" width="8.28515625" customWidth="1"/>
    <col min="12" max="12" width="9.140625" customWidth="1"/>
    <col min="13" max="13" width="9.28515625" customWidth="1"/>
    <col min="14" max="14" width="12.42578125" customWidth="1"/>
  </cols>
  <sheetData>
    <row r="1" spans="1:14" ht="42" customHeight="1" x14ac:dyDescent="0.2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3" t="s">
        <v>33</v>
      </c>
    </row>
    <row r="5" spans="1:14" ht="16.5" customHeight="1" thickBot="1" x14ac:dyDescent="0.3">
      <c r="A5" s="40" t="s">
        <v>32</v>
      </c>
      <c r="B5" s="47" t="s">
        <v>27</v>
      </c>
      <c r="C5" s="49" t="s">
        <v>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6.5" customHeight="1" thickBot="1" x14ac:dyDescent="0.3">
      <c r="A6" s="41"/>
      <c r="B6" s="48"/>
      <c r="C6" s="53" t="s">
        <v>10</v>
      </c>
      <c r="D6" s="54"/>
      <c r="E6" s="54"/>
      <c r="F6" s="55"/>
      <c r="G6" s="53" t="s">
        <v>11</v>
      </c>
      <c r="H6" s="54"/>
      <c r="I6" s="54"/>
      <c r="J6" s="55"/>
      <c r="K6" s="53" t="s">
        <v>13</v>
      </c>
      <c r="L6" s="54"/>
      <c r="M6" s="54"/>
      <c r="N6" s="55"/>
    </row>
    <row r="7" spans="1:14" ht="15" customHeight="1" x14ac:dyDescent="0.25">
      <c r="A7" s="41"/>
      <c r="B7" s="43" t="s">
        <v>8</v>
      </c>
      <c r="C7" s="45" t="s">
        <v>12</v>
      </c>
      <c r="D7" s="46" t="s">
        <v>7</v>
      </c>
      <c r="E7" s="46" t="s">
        <v>7</v>
      </c>
      <c r="F7" s="44" t="s">
        <v>31</v>
      </c>
      <c r="G7" s="45" t="s">
        <v>12</v>
      </c>
      <c r="H7" s="46" t="s">
        <v>7</v>
      </c>
      <c r="I7" s="46" t="s">
        <v>7</v>
      </c>
      <c r="J7" s="44" t="s">
        <v>31</v>
      </c>
      <c r="K7" s="45" t="s">
        <v>12</v>
      </c>
      <c r="L7" s="46" t="s">
        <v>7</v>
      </c>
      <c r="M7" s="46" t="s">
        <v>7</v>
      </c>
      <c r="N7" s="44" t="s">
        <v>31</v>
      </c>
    </row>
    <row r="8" spans="1:14" ht="15" customHeight="1" x14ac:dyDescent="0.25">
      <c r="A8" s="41"/>
      <c r="B8" s="43"/>
      <c r="C8" s="45"/>
      <c r="D8" s="46"/>
      <c r="E8" s="46"/>
      <c r="F8" s="44"/>
      <c r="G8" s="45"/>
      <c r="H8" s="46"/>
      <c r="I8" s="46"/>
      <c r="J8" s="44"/>
      <c r="K8" s="45"/>
      <c r="L8" s="46"/>
      <c r="M8" s="46"/>
      <c r="N8" s="44"/>
    </row>
    <row r="9" spans="1:14" ht="15" customHeight="1" x14ac:dyDescent="0.25">
      <c r="A9" s="41"/>
      <c r="B9" s="43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22.5" customHeight="1" thickBot="1" x14ac:dyDescent="0.3">
      <c r="A10" s="42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36</v>
      </c>
      <c r="B11" s="17">
        <v>4</v>
      </c>
      <c r="C11" s="18">
        <v>4</v>
      </c>
      <c r="D11" s="19">
        <v>58</v>
      </c>
      <c r="E11" s="19">
        <v>47</v>
      </c>
      <c r="F11" s="20">
        <f t="shared" ref="F11:F18" si="0">E11/C11</f>
        <v>11.75</v>
      </c>
      <c r="G11" s="21">
        <v>0</v>
      </c>
      <c r="H11" s="19">
        <v>0</v>
      </c>
      <c r="I11" s="19">
        <v>0</v>
      </c>
      <c r="J11" s="20">
        <v>0</v>
      </c>
      <c r="K11" s="21">
        <v>0</v>
      </c>
      <c r="L11" s="19">
        <v>0</v>
      </c>
      <c r="M11" s="19">
        <v>0</v>
      </c>
      <c r="N11" s="20">
        <v>0</v>
      </c>
    </row>
    <row r="12" spans="1:14" x14ac:dyDescent="0.25">
      <c r="A12" s="12" t="s">
        <v>0</v>
      </c>
      <c r="B12" s="22">
        <v>65</v>
      </c>
      <c r="C12" s="23">
        <v>45</v>
      </c>
      <c r="D12" s="24">
        <v>200</v>
      </c>
      <c r="E12" s="24">
        <v>115</v>
      </c>
      <c r="F12" s="25">
        <f t="shared" si="0"/>
        <v>2.5555555555555554</v>
      </c>
      <c r="G12" s="26">
        <v>9</v>
      </c>
      <c r="H12" s="24">
        <v>354</v>
      </c>
      <c r="I12" s="24">
        <v>129</v>
      </c>
      <c r="J12" s="25">
        <f t="shared" ref="J12:J18" si="1">I12/G12</f>
        <v>14.333333333333334</v>
      </c>
      <c r="K12" s="26">
        <v>38</v>
      </c>
      <c r="L12" s="24">
        <v>1146</v>
      </c>
      <c r="M12" s="24">
        <v>691</v>
      </c>
      <c r="N12" s="25">
        <f t="shared" ref="N12:N18" si="2">M12/K12</f>
        <v>18.184210526315791</v>
      </c>
    </row>
    <row r="13" spans="1:14" x14ac:dyDescent="0.25">
      <c r="A13" s="12" t="s">
        <v>1</v>
      </c>
      <c r="B13" s="22">
        <v>231</v>
      </c>
      <c r="C13" s="23">
        <v>152</v>
      </c>
      <c r="D13" s="24">
        <v>665</v>
      </c>
      <c r="E13" s="24">
        <v>386</v>
      </c>
      <c r="F13" s="25">
        <f t="shared" si="0"/>
        <v>2.5394736842105261</v>
      </c>
      <c r="G13" s="26">
        <v>47</v>
      </c>
      <c r="H13" s="24">
        <v>1983</v>
      </c>
      <c r="I13" s="24">
        <v>1111</v>
      </c>
      <c r="J13" s="25">
        <f t="shared" si="1"/>
        <v>23.638297872340427</v>
      </c>
      <c r="K13" s="26">
        <v>109</v>
      </c>
      <c r="L13" s="24">
        <v>3028</v>
      </c>
      <c r="M13" s="24">
        <v>1863</v>
      </c>
      <c r="N13" s="25">
        <f t="shared" si="2"/>
        <v>17.091743119266056</v>
      </c>
    </row>
    <row r="14" spans="1:14" x14ac:dyDescent="0.25">
      <c r="A14" s="12" t="s">
        <v>3</v>
      </c>
      <c r="B14" s="22">
        <v>510</v>
      </c>
      <c r="C14" s="23">
        <v>347</v>
      </c>
      <c r="D14" s="24">
        <v>1744</v>
      </c>
      <c r="E14" s="24">
        <v>1082</v>
      </c>
      <c r="F14" s="25">
        <f t="shared" si="0"/>
        <v>3.1181556195965419</v>
      </c>
      <c r="G14" s="26">
        <v>87</v>
      </c>
      <c r="H14" s="24">
        <v>3304</v>
      </c>
      <c r="I14" s="24">
        <v>1695</v>
      </c>
      <c r="J14" s="25">
        <f t="shared" si="1"/>
        <v>19.482758620689655</v>
      </c>
      <c r="K14" s="26">
        <v>227</v>
      </c>
      <c r="L14" s="24">
        <v>5487</v>
      </c>
      <c r="M14" s="24">
        <v>3444</v>
      </c>
      <c r="N14" s="25">
        <f t="shared" si="2"/>
        <v>15.171806167400881</v>
      </c>
    </row>
    <row r="15" spans="1:14" x14ac:dyDescent="0.25">
      <c r="A15" s="12" t="s">
        <v>2</v>
      </c>
      <c r="B15" s="22">
        <v>578</v>
      </c>
      <c r="C15" s="23">
        <v>392</v>
      </c>
      <c r="D15" s="24">
        <v>1816</v>
      </c>
      <c r="E15" s="24">
        <v>1092</v>
      </c>
      <c r="F15" s="25">
        <f t="shared" si="0"/>
        <v>2.7857142857142856</v>
      </c>
      <c r="G15" s="26">
        <v>94</v>
      </c>
      <c r="H15" s="24">
        <v>5278</v>
      </c>
      <c r="I15" s="24">
        <v>2264</v>
      </c>
      <c r="J15" s="25">
        <f t="shared" si="1"/>
        <v>24.085106382978722</v>
      </c>
      <c r="K15" s="26">
        <v>268</v>
      </c>
      <c r="L15" s="24">
        <v>7390</v>
      </c>
      <c r="M15" s="24">
        <v>4070</v>
      </c>
      <c r="N15" s="25">
        <f t="shared" si="2"/>
        <v>15.186567164179104</v>
      </c>
    </row>
    <row r="16" spans="1:14" x14ac:dyDescent="0.25">
      <c r="A16" s="12" t="s">
        <v>4</v>
      </c>
      <c r="B16" s="22">
        <v>437</v>
      </c>
      <c r="C16" s="23">
        <v>298</v>
      </c>
      <c r="D16" s="24">
        <v>1235</v>
      </c>
      <c r="E16" s="24">
        <v>767</v>
      </c>
      <c r="F16" s="25">
        <f t="shared" si="0"/>
        <v>2.5738255033557045</v>
      </c>
      <c r="G16" s="26">
        <v>72</v>
      </c>
      <c r="H16" s="24">
        <v>2320</v>
      </c>
      <c r="I16" s="24">
        <v>1185</v>
      </c>
      <c r="J16" s="25">
        <f t="shared" si="1"/>
        <v>16.458333333333332</v>
      </c>
      <c r="K16" s="26">
        <v>211</v>
      </c>
      <c r="L16" s="24">
        <v>6200</v>
      </c>
      <c r="M16" s="24">
        <v>3319</v>
      </c>
      <c r="N16" s="25">
        <f t="shared" si="2"/>
        <v>15.729857819905213</v>
      </c>
    </row>
    <row r="17" spans="1:14" ht="15.75" thickBot="1" x14ac:dyDescent="0.3">
      <c r="A17" s="15" t="s">
        <v>5</v>
      </c>
      <c r="B17" s="27">
        <v>447</v>
      </c>
      <c r="C17" s="28">
        <v>286</v>
      </c>
      <c r="D17" s="29">
        <v>975</v>
      </c>
      <c r="E17" s="29">
        <v>571</v>
      </c>
      <c r="F17" s="30">
        <f t="shared" si="0"/>
        <v>1.9965034965034965</v>
      </c>
      <c r="G17" s="31">
        <v>59</v>
      </c>
      <c r="H17" s="29">
        <v>1144</v>
      </c>
      <c r="I17" s="29">
        <v>510</v>
      </c>
      <c r="J17" s="30">
        <f t="shared" si="1"/>
        <v>8.6440677966101696</v>
      </c>
      <c r="K17" s="31">
        <v>220</v>
      </c>
      <c r="L17" s="29">
        <v>8947</v>
      </c>
      <c r="M17" s="29">
        <v>5243</v>
      </c>
      <c r="N17" s="30">
        <f t="shared" si="2"/>
        <v>23.831818181818182</v>
      </c>
    </row>
    <row r="18" spans="1:14" ht="15.75" thickBot="1" x14ac:dyDescent="0.3">
      <c r="A18" s="16" t="s">
        <v>6</v>
      </c>
      <c r="B18" s="32">
        <f>SUM(B11:B17)</f>
        <v>2272</v>
      </c>
      <c r="C18" s="33">
        <f>SUM(C11:C17)</f>
        <v>1524</v>
      </c>
      <c r="D18" s="34">
        <f>SUM(D11:D17)</f>
        <v>6693</v>
      </c>
      <c r="E18" s="34">
        <f>SUM(E11:E17)</f>
        <v>4060</v>
      </c>
      <c r="F18" s="35">
        <f t="shared" si="0"/>
        <v>2.6640419947506562</v>
      </c>
      <c r="G18" s="33">
        <f>SUM(G11:G17)</f>
        <v>368</v>
      </c>
      <c r="H18" s="34">
        <f>SUM(H11:H17)</f>
        <v>14383</v>
      </c>
      <c r="I18" s="34">
        <f>SUM(I11:I17)</f>
        <v>6894</v>
      </c>
      <c r="J18" s="35">
        <f t="shared" si="1"/>
        <v>18.733695652173914</v>
      </c>
      <c r="K18" s="36">
        <f>SUM(K11:K17)</f>
        <v>1073</v>
      </c>
      <c r="L18" s="34">
        <f>SUM(L11:L17)</f>
        <v>32198</v>
      </c>
      <c r="M18" s="34">
        <f>SUM(M11:M17)</f>
        <v>18630</v>
      </c>
      <c r="N18" s="35">
        <f t="shared" si="2"/>
        <v>17.362534948741846</v>
      </c>
    </row>
    <row r="20" spans="1:14" x14ac:dyDescent="0.25">
      <c r="A20" s="52" t="s">
        <v>37</v>
      </c>
      <c r="B20" s="52"/>
      <c r="C20" s="52"/>
      <c r="D20" s="52"/>
      <c r="E20" s="52"/>
    </row>
    <row r="21" spans="1:14" x14ac:dyDescent="0.25">
      <c r="A21" s="52" t="s">
        <v>38</v>
      </c>
      <c r="B21" s="52"/>
      <c r="C21" s="52"/>
      <c r="D21" s="52"/>
      <c r="E21" s="52"/>
    </row>
  </sheetData>
  <mergeCells count="23">
    <mergeCell ref="A21:E21"/>
    <mergeCell ref="C6:F6"/>
    <mergeCell ref="G6:J6"/>
    <mergeCell ref="K6:N6"/>
    <mergeCell ref="C7:C8"/>
    <mergeCell ref="D7:D8"/>
    <mergeCell ref="E7:E8"/>
    <mergeCell ref="A20:E20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